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OS 4.8 CARDIO PEDIATRICA\"/>
    </mc:Choice>
  </mc:AlternateContent>
  <bookViews>
    <workbookView xWindow="0" yWindow="0" windowWidth="24000" windowHeight="9135"/>
  </bookViews>
  <sheets>
    <sheet name="Foaie1" sheetId="1" r:id="rId1"/>
  </sheets>
  <definedNames>
    <definedName name="_xlnm.Print_Area" localSheetId="0">Foaie1!$A$1:$E$74</definedName>
  </definedNames>
  <calcPr calcId="152511"/>
</workbook>
</file>

<file path=xl/calcChain.xml><?xml version="1.0" encoding="utf-8"?>
<calcChain xmlns="http://schemas.openxmlformats.org/spreadsheetml/2006/main">
  <c r="D6" i="1" l="1"/>
  <c r="D66" i="1" l="1"/>
  <c r="D50" i="1" l="1"/>
  <c r="D39" i="1" l="1"/>
  <c r="D34" i="1"/>
  <c r="D13" i="1"/>
  <c r="D57" i="1" l="1"/>
  <c r="D54" i="1"/>
  <c r="D63" i="1"/>
  <c r="D23" i="1"/>
  <c r="D22" i="1" s="1"/>
  <c r="D44" i="1"/>
  <c r="D43" i="1" s="1"/>
  <c r="D10" i="1"/>
  <c r="D5" i="1" s="1"/>
  <c r="D47" i="1"/>
  <c r="D62" i="1" l="1"/>
</calcChain>
</file>

<file path=xl/sharedStrings.xml><?xml version="1.0" encoding="utf-8"?>
<sst xmlns="http://schemas.openxmlformats.org/spreadsheetml/2006/main" count="114" uniqueCount="97">
  <si>
    <t>1.1.</t>
  </si>
  <si>
    <t>1.2.</t>
  </si>
  <si>
    <t>2.</t>
  </si>
  <si>
    <t>2.1.</t>
  </si>
  <si>
    <t>2.4.</t>
  </si>
  <si>
    <t>2.5.</t>
  </si>
  <si>
    <t>2.6.</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</si>
  <si>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</si>
  <si>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</si>
  <si>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</si>
  <si>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</si>
  <si>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</si>
  <si>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</si>
  <si>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</si>
  <si>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</si>
  <si>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</si>
  <si>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</si>
  <si>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</si>
  <si>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</si>
  <si>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</si>
  <si>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</si>
  <si>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</si>
  <si>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Observații</t>
  </si>
  <si>
    <t>Punctaj MAXIM</t>
  </si>
  <si>
    <t>Există corelare între activități, realizările imediate (natură şi ținte) şi grupul țintă (natură şi dimensiune)</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</si>
  <si>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</si>
  <si>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</si>
  <si>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</si>
  <si>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</si>
  <si>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</si>
  <si>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1.3.</t>
  </si>
  <si>
    <t>1.4.</t>
  </si>
  <si>
    <t>1.5.</t>
  </si>
  <si>
    <t>Nivelurile costurilor estimate sunt adecvate opţiunilor tehnice propuse și specificului activităţilor, rezultatelor şi resurselor existente</t>
  </si>
  <si>
    <t>3.4.</t>
  </si>
  <si>
    <t>3.5.</t>
  </si>
  <si>
    <t xml:space="preserve">Ţintele propuse sunt stabilite în funcţie de tipul activităţilor, graficul de planificare a activităţilor, resursele prevăzute, natura rezultatelor </t>
  </si>
  <si>
    <t>2.2.</t>
  </si>
  <si>
    <t>2.3.</t>
  </si>
  <si>
    <t>4.</t>
  </si>
  <si>
    <t>Planificarea activităţilor se face în funcţie de natura acestora, iar succesiunea lor este logică</t>
  </si>
  <si>
    <t>Există un raport rezonabil între rezultatele urmărite și costul alocat acestora</t>
  </si>
  <si>
    <t>Grupul țintă al proiectului este  definit clar și cuantificat, în relaţie cu analiza de nevoi şi resursele din cadrul proiectului</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</si>
  <si>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</si>
  <si>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Categoriile de grup ţintă sunt clar delimitate şi identificate inclusiv din perspectiva geografică şi a nevoilor</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</si>
  <si>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</si>
  <si>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</si>
  <si>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Proiectul prezintă detaliat metodologia şi rezultatele analizei</t>
  </si>
  <si>
    <t>Proiectul contribuie prin activitățile propuse la promovarea temelor orizontale din POCU 2014-2020, conform specificaţiilor din Ghidului Solicitantului - Condiții Specifice (dezvoltare durabilă, egalitate de şanse, nediscriminare, cooperare transnaţională - acolo unde este cazul)</t>
  </si>
  <si>
    <t>Proiectul contribuie prin activitățile propuse la promovarea temelor secundare din POCU 2014-2020, conform specificaţiilor din Ghidului Solicitantului (utilizare TIC, inovare socială)</t>
  </si>
  <si>
    <t>Proiectul, prin activitățile propuse, contribuie la promovarea a minim doua din temele orizontale menționate în Ghidul solicitantului - condiții specifice</t>
  </si>
  <si>
    <t xml:space="preserve">EFICACITATE – măsura în care rezultatele proiectului contribuie la atingerea obiectivelor propuse (maxim 30 puncte; minim 21 puncte. Dacă scorul obţinut la acest criteriu nu este de minimum 21 puncte, proiectul nu va mai fi evaluat în continuare şi va fi declarat respins, în situaţia în care nu se consideră necesară solicitarea de clarificări)
</t>
  </si>
  <si>
    <t xml:space="preserve">1. RELEVANȚĂ – măsura în care proiectul contribuie la realizarea obiectivelor din documentele strategice relevante şi la soluționarea nevoilor specifice ale grupului țintă (maxim 30 puncte; minim 21 puncte. Dacă scorul obținut la acest criteriu nu este de minimum 21 puncte, proiectul nu va mai fi evaluat în continuare şi va fi declarat respins, în situația în care nu se consideră necesară solicitarea de clarificări.)
</t>
  </si>
  <si>
    <t>Indicatorii de realizare imediată sunt rezultatul direct al activităţilor proiectului, ţintele sunt realiste (cuantificate
corect) şi conduc la îndeplinirea obiectivelor proiectului</t>
  </si>
  <si>
    <t>Se oferă detalii privind modalitatea de identificare şi implicare a membrilor grupului ţintă în activităţile proiectului, asigurarea prezenţei numărului de membri propus, ca de exemplu prezenţa la sesiuni de instruire)</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</si>
  <si>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</si>
  <si>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</si>
  <si>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atingerea rezultatelor vizate</t>
  </si>
  <si>
    <t xml:space="preserve">Modalitatea de realizare a monitorizării interne a activităţilor proiectului poate constitui o garanţie a atingerii rezultatelor vizate </t>
  </si>
  <si>
    <t>În proiect sunt identificate supozițiile și riscurile care pot afecta atingerea obiectivelor proiectului şi este prevăzut
un plan de gestionare a acestora</t>
  </si>
  <si>
    <t>Sunt descrise premisele pe baza cărora proiectul poate fi implementat cu succes, precum şi riscurile şi impactul acestora asupra desfăşurării proiectului şi a atingerii indicatorilor propuşi</t>
  </si>
  <si>
    <t>Sunt prezentate măsurile de prevenire a apariţiei riscurilor şi de atenuare a efectelor acestora în cazul apariţiei lor</t>
  </si>
  <si>
    <t xml:space="preserve">Descrierea riscurilor şi a eficienţei măsurilor de prevenţie şi de minimizare a efectelor este realistă (nu se va acorda
prioritate numărului riscurilor identificate)
</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</si>
  <si>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 Dacă scorul obţinut la acest criteriu nu este de minimum 21 puncte, proiectul nu va mai fi evaluat în continuare şi va fi declarat respins, în situaţia în care nu se consideră necesară solicitarea de clarificări.)
</t>
  </si>
  <si>
    <t>Costurile incluse în buget sunt realiste în raport cu nivelul pieței, fundamentate printr-o analiză realizată de
solicitant</t>
  </si>
  <si>
    <t>Este prezentată o analiză a costurilor de pe piaţă pentru servicii/bunuri similare</t>
  </si>
  <si>
    <t>Costurile incluse în buget sunt realiste în raport cu nivelul pieței</t>
  </si>
  <si>
    <t>Costurile incluse în buget sunt oportune în raport cu activitățile propuse și rezultatele așteptate</t>
  </si>
  <si>
    <t>Resursele umane (număr persoane, experiența profesională a acestora, implicarea acestora în proiect) sunt adecvate în raport cu activitățile propuse și rezultatele așteptate.</t>
  </si>
  <si>
    <t>Echipa de implementare a proiectului este adecvată în raport cu planul de implementare a proiectului și cu rezultatele estimate</t>
  </si>
  <si>
    <t>Implicarea în proiect a tuturor membrilor echipei este adecvată realizărilor propuse şi planificării activităţilor (activitatea membrilor echipei de proiect este eficientă)</t>
  </si>
  <si>
    <t>Resursele materiale sunt adecvate ca natură, structură şi dimensiune în raport cu activitățile propuse și rezultatele
așteptate.</t>
  </si>
  <si>
    <t>SUSTENABILITATE – măsura în care proiectul asigură continuarea efectelor sale şi valorificarea rezultatelor obținute după încetarea sursei de finanțare (maxim 10 puncte; minim 7 puncte. Dacă scorul obţinut la acest criteriu nu este de minimum 7 puncte, proiectul nu va mai fi evaluat în continuare şi va fi declarat respins, în situaţia în care nu se consideră necesară solicitarea de clarificări.)</t>
  </si>
  <si>
    <t>Proiectul include activități în timpul implementării care duc la valorificarea rezultatelor proiectului după finalizarea acestuia.</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</si>
  <si>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</si>
  <si>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Proiectul include activități în timpul implementării care duc la  transferabilitatea rezultatelor proiectului către alt grup țintă/ alt sector etc. </t>
  </si>
  <si>
    <t>Diseminarea rezultatelor către alte entităţi (de exemplu metodologii, materiale de instruire, curricula etc.);</t>
  </si>
  <si>
    <t>Utilizarea rezultatelor proiectului în activităţi/proiecte ulterioare;</t>
  </si>
  <si>
    <t>Proiectul și/sau rezultatele obținute în urma implementării acestuia sunt multiplicate la diferite niveluri (local, regional, sectorial, național</t>
  </si>
  <si>
    <t>Resursele care vor fi achizitionate sunt justificate în raport cu activitățile şi cu rezultatele proiectului</t>
  </si>
  <si>
    <t>Proiectul, prin activitățile propuse, contribuie la promovarea uneia din temele orizontale menționate în Ghidul solicitantului - condiții specifice</t>
  </si>
  <si>
    <t>Anexa 2: Grila de evaluare și selecție tehnică și financiară</t>
  </si>
  <si>
    <t>Pozițiile membrilor echipei de management a proiectului sunt justificate, având atribuții individuale, care nu se suprapun</t>
  </si>
  <si>
    <t xml:space="preserve">Este justificată achizitia, în raport cu activităţile proiectului şi cu resursele existente la solicitant </t>
  </si>
  <si>
    <t>AP 4/ PI 9.iv/ OS 4.8</t>
  </si>
  <si>
    <t xml:space="preserve">Prin proiect se asigură implementarea măsurilor incluse în Strategia a Naţională de Sănătate 2014-2020 şi a Planului de acțiuni pe perioada 2014 -2020 pentru implementarea Strategiei naţionale </t>
  </si>
  <si>
    <t>Prin proiect se asigură implementarea măsurilor incluse în Programul Naţional de Reformă</t>
  </si>
  <si>
    <t>Prin proiect se asigură implementarea Recomandărilor specifice de țară</t>
  </si>
  <si>
    <t xml:space="preserve">Este prezentată în proiect modalitatea în care este respectată cel puțin o temă secundară UE, specificată în Ghidul Solicitantului - Condiții Specifice </t>
  </si>
  <si>
    <t xml:space="preserve">Este prezentată în proiect modalitatea în care sunt respectate cel puțin două teme secundare UE, specificate în Ghidul Solicitantului - Condiții Specifice </t>
  </si>
  <si>
    <t xml:space="preserve">Indicatorul de rezultat imediat 4.S.202 Persoane care și-au îmbunătățit nivelul de calificare/ certificate urmare a sprijinului primit este corelat cu obiectivele proiectului  </t>
  </si>
  <si>
    <r>
      <t xml:space="preserve">Proiectul prevede pentru indicatorul 4.S.202 o valoare de cuprinsă între </t>
    </r>
    <r>
      <rPr>
        <b/>
        <sz val="10"/>
        <color indexed="18"/>
        <rFont val="Trebuchet MS"/>
        <family val="2"/>
      </rPr>
      <t>80,01% -83% din 4S205</t>
    </r>
  </si>
  <si>
    <r>
      <t xml:space="preserve">Proiectul prevede pentru indicatorul 4.S.202 o valoare cuprinsă între </t>
    </r>
    <r>
      <rPr>
        <b/>
        <sz val="10"/>
        <color indexed="18"/>
        <rFont val="Trebuchet MS"/>
        <family val="2"/>
      </rPr>
      <t>83,01%</t>
    </r>
    <r>
      <rPr>
        <sz val="10"/>
        <color indexed="18"/>
        <rFont val="Trebuchet MS"/>
        <family val="2"/>
      </rPr>
      <t xml:space="preserve"> și </t>
    </r>
    <r>
      <rPr>
        <b/>
        <sz val="10"/>
        <color indexed="18"/>
        <rFont val="Trebuchet MS"/>
        <family val="2"/>
      </rPr>
      <t>86% din 4S205</t>
    </r>
  </si>
  <si>
    <r>
      <t xml:space="preserve">Proiectul prevede pentru indicatorul 4.S.202 o valoare cuprinsă între </t>
    </r>
    <r>
      <rPr>
        <b/>
        <sz val="10"/>
        <color indexed="18"/>
        <rFont val="Trebuchet MS"/>
        <family val="2"/>
      </rPr>
      <t>86,01%</t>
    </r>
    <r>
      <rPr>
        <sz val="10"/>
        <color indexed="18"/>
        <rFont val="Trebuchet MS"/>
        <family val="2"/>
      </rPr>
      <t xml:space="preserve"> și </t>
    </r>
    <r>
      <rPr>
        <b/>
        <sz val="10"/>
        <color indexed="18"/>
        <rFont val="Trebuchet MS"/>
        <family val="2"/>
      </rPr>
      <t>89% din 4S205</t>
    </r>
  </si>
  <si>
    <r>
      <t xml:space="preserve">Proiectul prevede pentru indicatorul 4.S.202 o valoare care depaseste </t>
    </r>
    <r>
      <rPr>
        <b/>
        <sz val="10"/>
        <color indexed="18"/>
        <rFont val="Trebuchet MS"/>
        <family val="2"/>
      </rPr>
      <t>89%</t>
    </r>
    <r>
      <rPr>
        <sz val="10"/>
        <color indexed="18"/>
        <rFont val="Trebuchet MS"/>
        <family val="2"/>
      </rPr>
      <t xml:space="preserve"> din 4S205</t>
    </r>
  </si>
  <si>
    <t xml:space="preserve">Este identificată modalitatea de recrutare a grupului tinta si proiectul justifică de ce sunt abordate anumite categorii specifice de persoane care fac parte din grupul tintă </t>
  </si>
  <si>
    <t>Planul de implementare al proiectului include etapele de validare / avizare / aprobare a rezultatelor imediate de către factoriii de decizie, ca premisă a asigurării sustenabilității</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</si>
</sst>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s>
  <fills count="5">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s>
  <borders count="42">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6" fillId="0" borderId="0"/>
  </cellStyleXfs>
  <cellXfs count="125">
    <xf numFmtId="0" fontId="0" fillId="0" borderId="0" xfId="0"/>
    <xf numFmtId="0" fontId="2" fillId="0" borderId="0" xfId="1" applyFont="1" applyAlignment="1"/>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0" borderId="10" xfId="1" applyFont="1" applyBorder="1" applyAlignment="1">
      <alignment horizontal="center" vertical="center" wrapText="1"/>
    </xf>
    <xf numFmtId="0" fontId="3" fillId="0" borderId="11" xfId="1" applyNumberFormat="1" applyFont="1" applyFill="1" applyBorder="1" applyAlignment="1">
      <alignment horizontal="left" vertical="top" wrapText="1"/>
    </xf>
    <xf numFmtId="0" fontId="3" fillId="0" borderId="12" xfId="1" applyFont="1" applyBorder="1" applyAlignment="1">
      <alignment horizontal="center"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2" fillId="4" borderId="16" xfId="1" applyFont="1" applyFill="1" applyBorder="1" applyAlignment="1">
      <alignment horizontal="center" vertical="center"/>
    </xf>
    <xf numFmtId="0" fontId="3" fillId="0" borderId="17" xfId="1" applyFont="1" applyBorder="1" applyAlignment="1">
      <alignment horizontal="center" vertical="center"/>
    </xf>
    <xf numFmtId="0" fontId="3" fillId="2" borderId="5" xfId="1" applyNumberFormat="1" applyFont="1" applyFill="1" applyBorder="1" applyAlignment="1">
      <alignment vertical="top" wrapText="1"/>
    </xf>
    <xf numFmtId="0" fontId="2" fillId="4" borderId="18"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2" fillId="4" borderId="14" xfId="1" applyNumberFormat="1" applyFont="1" applyFill="1" applyBorder="1" applyAlignment="1">
      <alignment horizontal="center"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4" fillId="4" borderId="8" xfId="1" applyFont="1" applyFill="1" applyBorder="1" applyAlignment="1">
      <alignment horizontal="center" vertical="center"/>
    </xf>
    <xf numFmtId="0" fontId="4" fillId="4" borderId="19" xfId="1" applyFont="1" applyFill="1" applyBorder="1" applyAlignment="1">
      <alignment horizontal="center" vertical="center"/>
    </xf>
    <xf numFmtId="0" fontId="3" fillId="2" borderId="20"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3" fillId="0" borderId="21" xfId="1" applyFont="1" applyBorder="1" applyAlignment="1">
      <alignment horizontal="left" vertical="top" wrapText="1"/>
    </xf>
    <xf numFmtId="0" fontId="3" fillId="0" borderId="22" xfId="1" applyFont="1" applyBorder="1" applyAlignment="1">
      <alignment horizontal="left" vertical="top" wrapText="1"/>
    </xf>
    <xf numFmtId="0" fontId="2" fillId="4" borderId="0"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5" fillId="4" borderId="8" xfId="1" applyFont="1" applyFill="1" applyBorder="1" applyAlignment="1">
      <alignment horizontal="center" vertical="center"/>
    </xf>
    <xf numFmtId="16" fontId="3" fillId="3" borderId="9" xfId="1" applyNumberFormat="1" applyFont="1" applyFill="1" applyBorder="1" applyAlignment="1">
      <alignment horizontal="left" vertical="top" wrapText="1"/>
    </xf>
    <xf numFmtId="0" fontId="2" fillId="4" borderId="1" xfId="1" applyFont="1" applyFill="1" applyBorder="1" applyAlignment="1">
      <alignment horizontal="left" vertical="top" wrapText="1"/>
    </xf>
    <xf numFmtId="0" fontId="3" fillId="3" borderId="26" xfId="1" applyFont="1" applyFill="1" applyBorder="1" applyAlignment="1">
      <alignment horizontal="center" vertical="center"/>
    </xf>
    <xf numFmtId="0" fontId="3" fillId="3" borderId="18"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0" borderId="19" xfId="1" applyFont="1" applyFill="1" applyBorder="1" applyAlignment="1">
      <alignment horizontal="center" vertical="center"/>
    </xf>
    <xf numFmtId="0" fontId="3" fillId="3" borderId="25" xfId="1" applyFont="1" applyFill="1" applyBorder="1" applyAlignment="1">
      <alignment horizontal="center" vertical="center"/>
    </xf>
    <xf numFmtId="0" fontId="3" fillId="0" borderId="28" xfId="0" applyFont="1" applyBorder="1" applyAlignment="1">
      <alignment horizontal="center" vertical="center" wrapText="1"/>
    </xf>
    <xf numFmtId="0" fontId="3" fillId="4" borderId="11" xfId="1" applyNumberFormat="1" applyFont="1" applyFill="1" applyBorder="1" applyAlignment="1">
      <alignment horizontal="center" vertical="top" wrapText="1"/>
    </xf>
    <xf numFmtId="0" fontId="2" fillId="4" borderId="11" xfId="1" applyNumberFormat="1" applyFont="1" applyFill="1" applyBorder="1" applyAlignment="1">
      <alignment horizontal="center" vertical="top" wrapText="1"/>
    </xf>
    <xf numFmtId="16" fontId="3" fillId="0" borderId="20" xfId="0" applyNumberFormat="1" applyFont="1" applyFill="1" applyBorder="1" applyAlignment="1">
      <alignment horizontal="center" vertical="top" wrapText="1"/>
    </xf>
    <xf numFmtId="0" fontId="3" fillId="4" borderId="11" xfId="1" applyNumberFormat="1" applyFont="1" applyFill="1" applyBorder="1" applyAlignment="1">
      <alignment horizontal="center" vertical="top" wrapText="1"/>
    </xf>
    <xf numFmtId="0" fontId="2" fillId="0" borderId="0" xfId="1" applyFont="1" applyFill="1" applyAlignment="1"/>
    <xf numFmtId="0" fontId="3" fillId="0" borderId="26" xfId="1" applyNumberFormat="1" applyFont="1" applyFill="1" applyBorder="1" applyAlignment="1">
      <alignment horizontal="center" vertical="top" wrapText="1"/>
    </xf>
    <xf numFmtId="0" fontId="2" fillId="4" borderId="14" xfId="1" applyNumberFormat="1" applyFont="1" applyFill="1" applyBorder="1" applyAlignment="1">
      <alignment horizontal="center" vertical="top" wrapText="1"/>
    </xf>
    <xf numFmtId="0" fontId="3" fillId="4" borderId="14" xfId="1" applyNumberFormat="1" applyFont="1" applyFill="1" applyBorder="1" applyAlignment="1">
      <alignment horizontal="center" vertical="top" wrapText="1"/>
    </xf>
    <xf numFmtId="0" fontId="2" fillId="4" borderId="25" xfId="1" applyFont="1" applyFill="1" applyBorder="1" applyAlignment="1">
      <alignment horizontal="center" vertical="center"/>
    </xf>
    <xf numFmtId="0" fontId="3" fillId="3" borderId="27" xfId="1" applyNumberFormat="1" applyFont="1" applyFill="1" applyBorder="1" applyAlignment="1">
      <alignment horizontal="left" vertical="top" wrapText="1"/>
    </xf>
    <xf numFmtId="0" fontId="3" fillId="3" borderId="18" xfId="1" applyNumberFormat="1" applyFont="1" applyFill="1" applyBorder="1" applyAlignment="1">
      <alignment horizontal="left" vertical="top" wrapText="1"/>
    </xf>
    <xf numFmtId="0" fontId="2" fillId="4" borderId="27" xfId="1" applyFont="1" applyFill="1" applyBorder="1" applyAlignment="1">
      <alignment horizontal="left" vertical="top" wrapText="1"/>
    </xf>
    <xf numFmtId="0" fontId="2" fillId="4" borderId="18" xfId="1" applyFont="1" applyFill="1" applyBorder="1" applyAlignment="1">
      <alignment horizontal="left" vertical="top" wrapText="1"/>
    </xf>
    <xf numFmtId="0" fontId="3" fillId="3" borderId="27" xfId="1" applyFont="1" applyFill="1" applyBorder="1" applyAlignment="1">
      <alignment horizontal="left" vertical="top" wrapText="1"/>
    </xf>
    <xf numFmtId="0" fontId="3" fillId="3" borderId="18" xfId="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20" xfId="1" applyNumberFormat="1" applyFont="1" applyFill="1" applyBorder="1" applyAlignment="1">
      <alignment horizontal="center" vertical="top" wrapText="1"/>
    </xf>
    <xf numFmtId="0" fontId="2" fillId="4" borderId="27" xfId="1" applyFont="1" applyFill="1" applyBorder="1" applyAlignment="1">
      <alignment horizontal="left" vertical="center" wrapText="1"/>
    </xf>
    <xf numFmtId="0" fontId="2" fillId="4" borderId="18" xfId="1" applyFont="1" applyFill="1" applyBorder="1" applyAlignment="1">
      <alignment horizontal="left" vertical="center" wrapText="1"/>
    </xf>
    <xf numFmtId="0" fontId="2" fillId="0" borderId="27" xfId="1" applyFont="1" applyFill="1" applyBorder="1" applyAlignment="1">
      <alignment horizontal="left" vertical="top" wrapText="1"/>
    </xf>
    <xf numFmtId="0" fontId="2" fillId="0" borderId="18" xfId="1" applyFont="1" applyFill="1" applyBorder="1" applyAlignment="1">
      <alignment horizontal="left" vertical="top" wrapText="1"/>
    </xf>
    <xf numFmtId="0" fontId="2" fillId="0" borderId="27" xfId="1" applyFont="1" applyFill="1" applyBorder="1" applyAlignment="1">
      <alignment vertical="top" wrapText="1"/>
    </xf>
    <xf numFmtId="0" fontId="2" fillId="0" borderId="18" xfId="1" applyFont="1" applyFill="1" applyBorder="1" applyAlignment="1">
      <alignment vertical="top" wrapText="1"/>
    </xf>
    <xf numFmtId="0" fontId="3" fillId="2" borderId="31" xfId="1" applyFont="1" applyFill="1" applyBorder="1" applyAlignment="1">
      <alignment horizontal="left" vertical="top" wrapText="1"/>
    </xf>
    <xf numFmtId="0" fontId="3" fillId="2" borderId="32" xfId="1" applyFont="1" applyFill="1" applyBorder="1" applyAlignment="1">
      <alignment horizontal="left" vertical="top" wrapText="1"/>
    </xf>
    <xf numFmtId="0" fontId="3" fillId="3" borderId="27" xfId="1" applyFont="1" applyFill="1" applyBorder="1" applyAlignment="1">
      <alignment vertical="top" wrapText="1"/>
    </xf>
    <xf numFmtId="0" fontId="3" fillId="3" borderId="18" xfId="1" applyFont="1" applyFill="1" applyBorder="1" applyAlignment="1">
      <alignment vertical="top" wrapText="1"/>
    </xf>
    <xf numFmtId="0" fontId="3" fillId="3" borderId="8" xfId="1" applyFont="1" applyFill="1" applyBorder="1" applyAlignment="1">
      <alignment horizontal="left" vertical="top" wrapText="1"/>
    </xf>
    <xf numFmtId="0" fontId="1" fillId="0" borderId="22"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3" fillId="2" borderId="29"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3" xfId="1" applyFont="1" applyFill="1" applyBorder="1" applyAlignment="1">
      <alignment horizontal="left" vertical="top" wrapText="1"/>
    </xf>
    <xf numFmtId="0" fontId="3" fillId="3" borderId="31" xfId="1" applyFont="1" applyFill="1" applyBorder="1" applyAlignment="1">
      <alignment horizontal="left" vertical="top" wrapText="1"/>
    </xf>
    <xf numFmtId="0" fontId="3" fillId="3" borderId="32" xfId="1" applyFont="1" applyFill="1" applyBorder="1" applyAlignment="1">
      <alignment horizontal="left" vertical="top" wrapText="1"/>
    </xf>
    <xf numFmtId="0" fontId="2" fillId="4" borderId="14" xfId="1" applyNumberFormat="1" applyFont="1" applyFill="1" applyBorder="1" applyAlignment="1">
      <alignment horizontal="center"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35"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7" xfId="1" applyFont="1" applyBorder="1" applyAlignment="1">
      <alignment horizontal="center" vertical="center" wrapText="1"/>
    </xf>
    <xf numFmtId="0" fontId="2" fillId="4" borderId="38" xfId="1" applyFont="1" applyFill="1" applyBorder="1" applyAlignment="1">
      <alignment horizontal="left" vertical="top" wrapText="1"/>
    </xf>
    <xf numFmtId="0" fontId="2" fillId="4" borderId="39" xfId="1" applyFont="1" applyFill="1" applyBorder="1" applyAlignment="1">
      <alignment horizontal="left" vertical="top" wrapText="1"/>
    </xf>
    <xf numFmtId="0" fontId="3" fillId="0" borderId="11"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0" borderId="34" xfId="1" applyNumberFormat="1" applyFont="1" applyFill="1" applyBorder="1" applyAlignment="1">
      <alignment horizontal="center" vertical="top" wrapText="1"/>
    </xf>
    <xf numFmtId="0" fontId="2" fillId="4" borderId="29"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2" fillId="4" borderId="30" xfId="1" applyFont="1" applyFill="1" applyBorder="1" applyAlignment="1">
      <alignment horizontal="left" vertical="top" wrapText="1"/>
    </xf>
    <xf numFmtId="0" fontId="3" fillId="2" borderId="31" xfId="1" applyFont="1" applyFill="1" applyBorder="1" applyAlignment="1">
      <alignment vertical="top" wrapText="1"/>
    </xf>
    <xf numFmtId="0" fontId="3" fillId="2" borderId="32" xfId="1" applyFont="1" applyFill="1" applyBorder="1" applyAlignment="1">
      <alignment vertical="top" wrapText="1"/>
    </xf>
    <xf numFmtId="0" fontId="3" fillId="0" borderId="19"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2" fillId="4" borderId="19" xfId="1" applyNumberFormat="1" applyFont="1" applyFill="1" applyBorder="1" applyAlignment="1">
      <alignment horizontal="center" vertical="top" wrapText="1"/>
    </xf>
    <xf numFmtId="0" fontId="2" fillId="4" borderId="25"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cellXfs>
  <cellStyles count="2">
    <cellStyle name="Normal" xfId="0" builtinId="0"/>
    <cellStyle name="Normal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74"/>
  <sheetViews>
    <sheetView tabSelected="1" showWhiteSpace="0" view="pageBreakPreview" topLeftCell="A64" zoomScale="130" zoomScaleNormal="115" zoomScaleSheetLayoutView="130" zoomScalePageLayoutView="80" workbookViewId="0">
      <selection activeCell="D60" sqref="D60"/>
    </sheetView>
  </sheetViews>
  <sheetFormatPr defaultColWidth="8.85546875" defaultRowHeight="15" x14ac:dyDescent="0.3"/>
  <cols>
    <col min="1" max="1" width="5.7109375" style="45" customWidth="1"/>
    <col min="2" max="2" width="3.42578125" style="45" customWidth="1"/>
    <col min="3" max="3" width="101.5703125" style="46" customWidth="1"/>
    <col min="4" max="4" width="15.28515625" style="47" customWidth="1"/>
    <col min="5" max="5" width="25.28515625" style="48" customWidth="1"/>
    <col min="6" max="6" width="49.5703125" style="67" customWidth="1"/>
    <col min="7" max="38" width="8.85546875" style="67"/>
    <col min="39" max="16384" width="8.85546875" style="1"/>
  </cols>
  <sheetData>
    <row r="1" spans="1:38" x14ac:dyDescent="0.3">
      <c r="A1" s="91" t="s">
        <v>81</v>
      </c>
      <c r="B1" s="91"/>
      <c r="C1" s="91"/>
      <c r="D1" s="91"/>
      <c r="E1" s="92"/>
    </row>
    <row r="2" spans="1:38" x14ac:dyDescent="0.3">
      <c r="A2" s="101"/>
      <c r="B2" s="101"/>
      <c r="C2" s="101"/>
      <c r="D2" s="101"/>
      <c r="E2" s="102"/>
    </row>
    <row r="3" spans="1:38" ht="15.75" thickBot="1" x14ac:dyDescent="0.35">
      <c r="A3" s="93" t="s">
        <v>84</v>
      </c>
      <c r="B3" s="93"/>
      <c r="C3" s="93"/>
      <c r="D3" s="93"/>
      <c r="E3" s="94"/>
    </row>
    <row r="4" spans="1:38" ht="30.75" thickBot="1" x14ac:dyDescent="0.35">
      <c r="A4" s="103" t="s">
        <v>13</v>
      </c>
      <c r="B4" s="104"/>
      <c r="C4" s="105"/>
      <c r="D4" s="3" t="s">
        <v>23</v>
      </c>
      <c r="E4" s="4" t="s">
        <v>17</v>
      </c>
    </row>
    <row r="5" spans="1:38" ht="63" customHeight="1" thickBot="1" x14ac:dyDescent="0.35">
      <c r="A5" s="95" t="s">
        <v>52</v>
      </c>
      <c r="B5" s="96"/>
      <c r="C5" s="97"/>
      <c r="D5" s="5">
        <f>D6+D10+D13+D16+D19</f>
        <v>30</v>
      </c>
      <c r="E5" s="2"/>
    </row>
    <row r="6" spans="1:38" ht="22.5" customHeight="1" x14ac:dyDescent="0.3">
      <c r="A6" s="6" t="s">
        <v>0</v>
      </c>
      <c r="B6" s="98" t="s">
        <v>16</v>
      </c>
      <c r="C6" s="99"/>
      <c r="D6" s="7">
        <f>SUM(D7:D9)</f>
        <v>6</v>
      </c>
      <c r="E6" s="8" t="s">
        <v>18</v>
      </c>
    </row>
    <row r="7" spans="1:38" s="11" customFormat="1" ht="35.25" customHeight="1" x14ac:dyDescent="0.3">
      <c r="A7" s="100"/>
      <c r="B7" s="74" t="s">
        <v>85</v>
      </c>
      <c r="C7" s="75"/>
      <c r="D7" s="9">
        <v>4</v>
      </c>
      <c r="E7" s="10"/>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row>
    <row r="8" spans="1:38" s="11" customFormat="1" ht="18" customHeight="1" x14ac:dyDescent="0.3">
      <c r="A8" s="100"/>
      <c r="B8" s="74" t="s">
        <v>86</v>
      </c>
      <c r="C8" s="75"/>
      <c r="D8" s="9">
        <v>1</v>
      </c>
      <c r="E8" s="10"/>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row>
    <row r="9" spans="1:38" s="11" customFormat="1" ht="15.75" customHeight="1" x14ac:dyDescent="0.3">
      <c r="A9" s="69"/>
      <c r="B9" s="74" t="s">
        <v>87</v>
      </c>
      <c r="C9" s="75"/>
      <c r="D9" s="9">
        <v>1</v>
      </c>
      <c r="E9" s="10"/>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row>
    <row r="10" spans="1:38" ht="32.25" customHeight="1" x14ac:dyDescent="0.3">
      <c r="A10" s="12" t="s">
        <v>1</v>
      </c>
      <c r="B10" s="76" t="s">
        <v>42</v>
      </c>
      <c r="C10" s="77"/>
      <c r="D10" s="57">
        <f>D11+D12</f>
        <v>9</v>
      </c>
      <c r="E10" s="13" t="s">
        <v>18</v>
      </c>
    </row>
    <row r="11" spans="1:38" ht="50.25" customHeight="1" x14ac:dyDescent="0.3">
      <c r="A11" s="14"/>
      <c r="B11" s="82" t="s">
        <v>43</v>
      </c>
      <c r="C11" s="83"/>
      <c r="D11" s="24">
        <v>6</v>
      </c>
      <c r="E11" s="15"/>
    </row>
    <row r="12" spans="1:38" ht="17.25" customHeight="1" x14ac:dyDescent="0.3">
      <c r="A12" s="66"/>
      <c r="B12" s="82" t="s">
        <v>44</v>
      </c>
      <c r="C12" s="83"/>
      <c r="D12" s="9">
        <v>3</v>
      </c>
      <c r="E12" s="16"/>
    </row>
    <row r="13" spans="1:38" ht="50.25" customHeight="1" x14ac:dyDescent="0.3">
      <c r="A13" s="12" t="s">
        <v>30</v>
      </c>
      <c r="B13" s="76" t="s">
        <v>45</v>
      </c>
      <c r="C13" s="77"/>
      <c r="D13" s="20">
        <f>SUM(D14:D15)</f>
        <v>9</v>
      </c>
      <c r="E13" s="13" t="s">
        <v>18</v>
      </c>
    </row>
    <row r="14" spans="1:38" ht="34.5" customHeight="1" x14ac:dyDescent="0.3">
      <c r="A14" s="63"/>
      <c r="B14" s="82" t="s">
        <v>46</v>
      </c>
      <c r="C14" s="83"/>
      <c r="D14" s="9">
        <v>5</v>
      </c>
      <c r="E14" s="16"/>
    </row>
    <row r="15" spans="1:38" x14ac:dyDescent="0.3">
      <c r="A15" s="63"/>
      <c r="B15" s="82" t="s">
        <v>47</v>
      </c>
      <c r="C15" s="83"/>
      <c r="D15" s="9">
        <v>4</v>
      </c>
      <c r="E15" s="16"/>
    </row>
    <row r="16" spans="1:38" s="11" customFormat="1" ht="50.25" customHeight="1" x14ac:dyDescent="0.3">
      <c r="A16" s="20" t="s">
        <v>31</v>
      </c>
      <c r="B16" s="76" t="s">
        <v>48</v>
      </c>
      <c r="C16" s="77"/>
      <c r="D16" s="18">
        <v>3</v>
      </c>
      <c r="E16" s="19" t="s">
        <v>19</v>
      </c>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row>
    <row r="17" spans="1:38" s="11" customFormat="1" ht="30" customHeight="1" x14ac:dyDescent="0.3">
      <c r="A17" s="78"/>
      <c r="B17" s="74" t="s">
        <v>80</v>
      </c>
      <c r="C17" s="75"/>
      <c r="D17" s="9">
        <v>1</v>
      </c>
      <c r="E17" s="10"/>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row>
    <row r="18" spans="1:38" s="11" customFormat="1" ht="30" customHeight="1" x14ac:dyDescent="0.3">
      <c r="A18" s="79"/>
      <c r="B18" s="74" t="s">
        <v>50</v>
      </c>
      <c r="C18" s="75"/>
      <c r="D18" s="9">
        <v>3</v>
      </c>
      <c r="E18" s="10"/>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row>
    <row r="19" spans="1:38" s="11" customFormat="1" ht="30.75" customHeight="1" x14ac:dyDescent="0.3">
      <c r="A19" s="20" t="s">
        <v>32</v>
      </c>
      <c r="B19" s="76" t="s">
        <v>49</v>
      </c>
      <c r="C19" s="77"/>
      <c r="D19" s="18">
        <v>3</v>
      </c>
      <c r="E19" s="19" t="s">
        <v>19</v>
      </c>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row>
    <row r="20" spans="1:38" s="11" customFormat="1" ht="35.25" customHeight="1" x14ac:dyDescent="0.3">
      <c r="A20" s="66"/>
      <c r="B20" s="74" t="s">
        <v>88</v>
      </c>
      <c r="C20" s="75"/>
      <c r="D20" s="9">
        <v>1</v>
      </c>
      <c r="E20" s="10"/>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row>
    <row r="21" spans="1:38" s="11" customFormat="1" ht="35.25" customHeight="1" thickBot="1" x14ac:dyDescent="0.35">
      <c r="A21" s="70"/>
      <c r="B21" s="74" t="s">
        <v>89</v>
      </c>
      <c r="C21" s="75"/>
      <c r="D21" s="71">
        <v>3</v>
      </c>
      <c r="E21" s="10"/>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row>
    <row r="22" spans="1:38" ht="53.25" customHeight="1" x14ac:dyDescent="0.3">
      <c r="A22" s="21" t="s">
        <v>2</v>
      </c>
      <c r="B22" s="86" t="s">
        <v>51</v>
      </c>
      <c r="C22" s="87"/>
      <c r="D22" s="22">
        <f>SUM(D23+D27+D32+D34+D37+D39)</f>
        <v>30</v>
      </c>
      <c r="E22" s="23"/>
    </row>
    <row r="23" spans="1:38" s="11" customFormat="1" ht="30.75" customHeight="1" x14ac:dyDescent="0.3">
      <c r="A23" s="12" t="s">
        <v>3</v>
      </c>
      <c r="B23" s="76" t="s">
        <v>53</v>
      </c>
      <c r="C23" s="77"/>
      <c r="D23" s="18">
        <f>D24+D25+D26</f>
        <v>7</v>
      </c>
      <c r="E23" s="19" t="s">
        <v>18</v>
      </c>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row>
    <row r="24" spans="1:38" s="11" customFormat="1" ht="17.25" customHeight="1" x14ac:dyDescent="0.3">
      <c r="A24" s="78"/>
      <c r="B24" s="74" t="s">
        <v>24</v>
      </c>
      <c r="C24" s="75"/>
      <c r="D24" s="24">
        <v>3</v>
      </c>
      <c r="E24" s="10"/>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row>
    <row r="25" spans="1:38" s="11" customFormat="1" ht="30" customHeight="1" x14ac:dyDescent="0.3">
      <c r="A25" s="100"/>
      <c r="B25" s="74" t="s">
        <v>25</v>
      </c>
      <c r="C25" s="75"/>
      <c r="D25" s="9">
        <v>2</v>
      </c>
      <c r="E25" s="10"/>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row>
    <row r="26" spans="1:38" s="11" customFormat="1" ht="30.75" customHeight="1" x14ac:dyDescent="0.3">
      <c r="A26" s="100"/>
      <c r="B26" s="82" t="s">
        <v>36</v>
      </c>
      <c r="C26" s="83"/>
      <c r="D26" s="24">
        <v>2</v>
      </c>
      <c r="E26" s="10"/>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row>
    <row r="27" spans="1:38" s="11" customFormat="1" ht="31.5" customHeight="1" x14ac:dyDescent="0.3">
      <c r="A27" s="55" t="s">
        <v>37</v>
      </c>
      <c r="B27" s="90" t="s">
        <v>90</v>
      </c>
      <c r="C27" s="90"/>
      <c r="D27" s="18">
        <v>4</v>
      </c>
      <c r="E27" s="19" t="s">
        <v>19</v>
      </c>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row>
    <row r="28" spans="1:38" s="11" customFormat="1" ht="21" customHeight="1" x14ac:dyDescent="0.3">
      <c r="A28" s="37"/>
      <c r="B28" s="82" t="s">
        <v>91</v>
      </c>
      <c r="C28" s="83"/>
      <c r="D28" s="24">
        <v>1</v>
      </c>
      <c r="E28" s="10"/>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row>
    <row r="29" spans="1:38" s="11" customFormat="1" ht="21" customHeight="1" x14ac:dyDescent="0.3">
      <c r="A29" s="37"/>
      <c r="B29" s="82" t="s">
        <v>92</v>
      </c>
      <c r="C29" s="83"/>
      <c r="D29" s="24">
        <v>2</v>
      </c>
      <c r="E29" s="10"/>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row>
    <row r="30" spans="1:38" s="11" customFormat="1" ht="21" customHeight="1" x14ac:dyDescent="0.3">
      <c r="A30" s="37"/>
      <c r="B30" s="82" t="s">
        <v>93</v>
      </c>
      <c r="C30" s="83"/>
      <c r="D30" s="24">
        <v>3</v>
      </c>
      <c r="E30" s="10"/>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row>
    <row r="31" spans="1:38" s="11" customFormat="1" ht="19.5" customHeight="1" x14ac:dyDescent="0.3">
      <c r="A31" s="37"/>
      <c r="B31" s="82" t="s">
        <v>94</v>
      </c>
      <c r="C31" s="83"/>
      <c r="D31" s="24">
        <v>4</v>
      </c>
      <c r="E31" s="10"/>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row>
    <row r="32" spans="1:38" s="11" customFormat="1" ht="33" customHeight="1" x14ac:dyDescent="0.3">
      <c r="A32" s="12" t="s">
        <v>38</v>
      </c>
      <c r="B32" s="76" t="s">
        <v>95</v>
      </c>
      <c r="C32" s="77"/>
      <c r="D32" s="18">
        <v>5</v>
      </c>
      <c r="E32" s="19" t="s">
        <v>18</v>
      </c>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row>
    <row r="33" spans="1:5" ht="36.75" customHeight="1" x14ac:dyDescent="0.3">
      <c r="A33" s="64"/>
      <c r="B33" s="74" t="s">
        <v>54</v>
      </c>
      <c r="C33" s="75"/>
      <c r="D33" s="9">
        <v>5</v>
      </c>
      <c r="E33" s="25"/>
    </row>
    <row r="34" spans="1:5" ht="18" customHeight="1" x14ac:dyDescent="0.3">
      <c r="A34" s="12" t="s">
        <v>4</v>
      </c>
      <c r="B34" s="76" t="s">
        <v>14</v>
      </c>
      <c r="C34" s="77"/>
      <c r="D34" s="18">
        <f>SUM(D35:D36)</f>
        <v>6</v>
      </c>
      <c r="E34" s="19" t="s">
        <v>18</v>
      </c>
    </row>
    <row r="35" spans="1:5" ht="28.5" customHeight="1" x14ac:dyDescent="0.3">
      <c r="A35" s="78"/>
      <c r="B35" s="74" t="s">
        <v>55</v>
      </c>
      <c r="C35" s="75"/>
      <c r="D35" s="24">
        <v>3</v>
      </c>
      <c r="E35" s="28"/>
    </row>
    <row r="36" spans="1:5" ht="20.25" customHeight="1" x14ac:dyDescent="0.3">
      <c r="A36" s="100"/>
      <c r="B36" s="74" t="s">
        <v>56</v>
      </c>
      <c r="C36" s="75"/>
      <c r="D36" s="24">
        <v>3</v>
      </c>
      <c r="E36" s="29"/>
    </row>
    <row r="37" spans="1:5" ht="21.75" customHeight="1" x14ac:dyDescent="0.3">
      <c r="A37" s="27" t="s">
        <v>5</v>
      </c>
      <c r="B37" s="76" t="s">
        <v>57</v>
      </c>
      <c r="C37" s="77"/>
      <c r="D37" s="18">
        <v>5</v>
      </c>
      <c r="E37" s="19" t="s">
        <v>18</v>
      </c>
    </row>
    <row r="38" spans="1:5" ht="32.25" customHeight="1" x14ac:dyDescent="0.3">
      <c r="A38" s="65"/>
      <c r="B38" s="74" t="s">
        <v>58</v>
      </c>
      <c r="C38" s="75"/>
      <c r="D38" s="9">
        <v>5</v>
      </c>
      <c r="E38" s="19"/>
    </row>
    <row r="39" spans="1:5" ht="31.5" customHeight="1" x14ac:dyDescent="0.3">
      <c r="A39" s="12" t="s">
        <v>6</v>
      </c>
      <c r="B39" s="76" t="s">
        <v>59</v>
      </c>
      <c r="C39" s="77"/>
      <c r="D39" s="61">
        <f>SUM(D40:D42)</f>
        <v>3</v>
      </c>
      <c r="E39" s="62" t="s">
        <v>18</v>
      </c>
    </row>
    <row r="40" spans="1:5" ht="31.5" customHeight="1" x14ac:dyDescent="0.3">
      <c r="A40" s="108"/>
      <c r="B40" s="82" t="s">
        <v>60</v>
      </c>
      <c r="C40" s="83"/>
      <c r="D40" s="24">
        <v>1</v>
      </c>
      <c r="E40" s="25"/>
    </row>
    <row r="41" spans="1:5" ht="18.75" customHeight="1" x14ac:dyDescent="0.3">
      <c r="A41" s="109"/>
      <c r="B41" s="82" t="s">
        <v>61</v>
      </c>
      <c r="C41" s="83"/>
      <c r="D41" s="60">
        <v>1</v>
      </c>
      <c r="E41" s="26"/>
    </row>
    <row r="42" spans="1:5" ht="30" customHeight="1" thickBot="1" x14ac:dyDescent="0.35">
      <c r="A42" s="110"/>
      <c r="B42" s="106" t="s">
        <v>62</v>
      </c>
      <c r="C42" s="107"/>
      <c r="D42" s="30">
        <v>1</v>
      </c>
      <c r="E42" s="31"/>
    </row>
    <row r="43" spans="1:5" ht="98.25" customHeight="1" x14ac:dyDescent="0.3">
      <c r="A43" s="32" t="s">
        <v>7</v>
      </c>
      <c r="B43" s="117" t="s">
        <v>63</v>
      </c>
      <c r="C43" s="118"/>
      <c r="D43" s="22">
        <f>D44+D47+D50+D54+D57+D60</f>
        <v>30</v>
      </c>
      <c r="E43" s="17"/>
    </row>
    <row r="44" spans="1:5" ht="33" customHeight="1" x14ac:dyDescent="0.3">
      <c r="A44" s="12" t="s">
        <v>8</v>
      </c>
      <c r="B44" s="76" t="s">
        <v>64</v>
      </c>
      <c r="C44" s="77"/>
      <c r="D44" s="58">
        <f>D45+D46</f>
        <v>4</v>
      </c>
      <c r="E44" s="19" t="s">
        <v>18</v>
      </c>
    </row>
    <row r="45" spans="1:5" ht="18.75" customHeight="1" x14ac:dyDescent="0.3">
      <c r="A45" s="121"/>
      <c r="B45" s="74" t="s">
        <v>65</v>
      </c>
      <c r="C45" s="75"/>
      <c r="D45" s="9">
        <v>2</v>
      </c>
      <c r="E45" s="17"/>
    </row>
    <row r="46" spans="1:5" ht="20.25" customHeight="1" x14ac:dyDescent="0.3">
      <c r="A46" s="122"/>
      <c r="B46" s="74" t="s">
        <v>66</v>
      </c>
      <c r="C46" s="75"/>
      <c r="D46" s="33">
        <v>2</v>
      </c>
      <c r="E46" s="17"/>
    </row>
    <row r="47" spans="1:5" ht="21.75" customHeight="1" x14ac:dyDescent="0.3">
      <c r="A47" s="12" t="s">
        <v>9</v>
      </c>
      <c r="B47" s="76" t="s">
        <v>67</v>
      </c>
      <c r="C47" s="77"/>
      <c r="D47" s="18">
        <f>SUM(D48:D49)</f>
        <v>6</v>
      </c>
      <c r="E47" s="19" t="s">
        <v>18</v>
      </c>
    </row>
    <row r="48" spans="1:5" ht="18" customHeight="1" x14ac:dyDescent="0.3">
      <c r="A48" s="123"/>
      <c r="B48" s="80" t="s">
        <v>41</v>
      </c>
      <c r="C48" s="81"/>
      <c r="D48" s="24">
        <v>3</v>
      </c>
      <c r="E48" s="25"/>
    </row>
    <row r="49" spans="1:5" ht="27.75" customHeight="1" x14ac:dyDescent="0.3">
      <c r="A49" s="124"/>
      <c r="B49" s="80" t="s">
        <v>33</v>
      </c>
      <c r="C49" s="81"/>
      <c r="D49" s="24">
        <v>3</v>
      </c>
      <c r="E49" s="26"/>
    </row>
    <row r="50" spans="1:5" ht="31.5" customHeight="1" x14ac:dyDescent="0.3">
      <c r="A50" s="34" t="s">
        <v>15</v>
      </c>
      <c r="B50" s="88" t="s">
        <v>68</v>
      </c>
      <c r="C50" s="89"/>
      <c r="D50" s="18">
        <f>D51+D52+D53</f>
        <v>9</v>
      </c>
      <c r="E50" s="19" t="s">
        <v>18</v>
      </c>
    </row>
    <row r="51" spans="1:5" ht="18" customHeight="1" x14ac:dyDescent="0.3">
      <c r="A51" s="35"/>
      <c r="B51" s="82" t="s">
        <v>82</v>
      </c>
      <c r="C51" s="83"/>
      <c r="D51" s="9">
        <v>3</v>
      </c>
      <c r="E51" s="26"/>
    </row>
    <row r="52" spans="1:5" ht="33.75" customHeight="1" x14ac:dyDescent="0.3">
      <c r="A52" s="36"/>
      <c r="B52" s="84" t="s">
        <v>69</v>
      </c>
      <c r="C52" s="85"/>
      <c r="D52" s="54">
        <v>3</v>
      </c>
    </row>
    <row r="53" spans="1:5" ht="31.5" customHeight="1" x14ac:dyDescent="0.3">
      <c r="A53" s="36"/>
      <c r="B53" s="84" t="s">
        <v>70</v>
      </c>
      <c r="C53" s="85"/>
      <c r="D53" s="9">
        <v>3</v>
      </c>
      <c r="E53" s="16"/>
    </row>
    <row r="54" spans="1:5" ht="33" customHeight="1" x14ac:dyDescent="0.3">
      <c r="A54" s="38" t="s">
        <v>34</v>
      </c>
      <c r="B54" s="76" t="s">
        <v>71</v>
      </c>
      <c r="C54" s="77"/>
      <c r="D54" s="18">
        <f>D55+D56</f>
        <v>3</v>
      </c>
      <c r="E54" s="13" t="s">
        <v>18</v>
      </c>
    </row>
    <row r="55" spans="1:5" ht="29.25" customHeight="1" x14ac:dyDescent="0.3">
      <c r="A55" s="39"/>
      <c r="B55" s="74" t="s">
        <v>28</v>
      </c>
      <c r="C55" s="75"/>
      <c r="D55" s="9">
        <v>1</v>
      </c>
      <c r="E55" s="17"/>
    </row>
    <row r="56" spans="1:5" ht="33" customHeight="1" x14ac:dyDescent="0.3">
      <c r="A56" s="39"/>
      <c r="B56" s="74" t="s">
        <v>29</v>
      </c>
      <c r="C56" s="75"/>
      <c r="D56" s="9">
        <v>2</v>
      </c>
      <c r="E56" s="17"/>
    </row>
    <row r="57" spans="1:5" ht="19.5" customHeight="1" x14ac:dyDescent="0.3">
      <c r="A57" s="38" t="s">
        <v>35</v>
      </c>
      <c r="B57" s="76" t="s">
        <v>26</v>
      </c>
      <c r="C57" s="77"/>
      <c r="D57" s="18">
        <f>SUM(D58:D59)</f>
        <v>6</v>
      </c>
      <c r="E57" s="13" t="s">
        <v>18</v>
      </c>
    </row>
    <row r="58" spans="1:5" ht="21" customHeight="1" x14ac:dyDescent="0.3">
      <c r="A58" s="119"/>
      <c r="B58" s="82" t="s">
        <v>40</v>
      </c>
      <c r="C58" s="83"/>
      <c r="D58" s="40">
        <v>3</v>
      </c>
      <c r="E58" s="17"/>
    </row>
    <row r="59" spans="1:5" ht="21" customHeight="1" x14ac:dyDescent="0.3">
      <c r="A59" s="120"/>
      <c r="B59" s="82" t="s">
        <v>27</v>
      </c>
      <c r="C59" s="83"/>
      <c r="D59" s="41">
        <v>3</v>
      </c>
      <c r="E59" s="17"/>
    </row>
    <row r="60" spans="1:5" ht="21" customHeight="1" x14ac:dyDescent="0.3">
      <c r="A60" s="38">
        <v>3.6</v>
      </c>
      <c r="B60" s="76" t="s">
        <v>79</v>
      </c>
      <c r="C60" s="77"/>
      <c r="D60" s="18">
        <v>2</v>
      </c>
      <c r="E60" s="13" t="s">
        <v>18</v>
      </c>
    </row>
    <row r="61" spans="1:5" ht="27.75" customHeight="1" thickBot="1" x14ac:dyDescent="0.35">
      <c r="A61" s="68"/>
      <c r="B61" s="82" t="s">
        <v>83</v>
      </c>
      <c r="C61" s="83"/>
      <c r="D61" s="41">
        <v>2</v>
      </c>
      <c r="E61" s="17"/>
    </row>
    <row r="62" spans="1:5" ht="66" customHeight="1" x14ac:dyDescent="0.3">
      <c r="A62" s="42" t="s">
        <v>39</v>
      </c>
      <c r="B62" s="86" t="s">
        <v>72</v>
      </c>
      <c r="C62" s="87"/>
      <c r="D62" s="22">
        <f>D63+D66</f>
        <v>10</v>
      </c>
      <c r="E62" s="43"/>
    </row>
    <row r="63" spans="1:5" ht="32.25" customHeight="1" x14ac:dyDescent="0.3">
      <c r="A63" s="12" t="s">
        <v>10</v>
      </c>
      <c r="B63" s="76" t="s">
        <v>73</v>
      </c>
      <c r="C63" s="77"/>
      <c r="D63" s="18">
        <f>D64+D65</f>
        <v>7</v>
      </c>
      <c r="E63" s="13" t="s">
        <v>18</v>
      </c>
    </row>
    <row r="64" spans="1:5" ht="63" customHeight="1" x14ac:dyDescent="0.3">
      <c r="A64" s="78"/>
      <c r="B64" s="74" t="s">
        <v>74</v>
      </c>
      <c r="C64" s="75"/>
      <c r="D64" s="9">
        <v>4</v>
      </c>
      <c r="E64" s="44"/>
    </row>
    <row r="65" spans="1:38" ht="28.5" customHeight="1" x14ac:dyDescent="0.3">
      <c r="A65" s="79"/>
      <c r="B65" s="74" t="s">
        <v>96</v>
      </c>
      <c r="C65" s="75"/>
      <c r="D65" s="9">
        <v>3</v>
      </c>
      <c r="E65" s="44"/>
    </row>
    <row r="66" spans="1:38" ht="31.5" customHeight="1" x14ac:dyDescent="0.3">
      <c r="A66" s="20" t="s">
        <v>11</v>
      </c>
      <c r="B66" s="72" t="s">
        <v>75</v>
      </c>
      <c r="C66" s="73"/>
      <c r="D66" s="18">
        <f>D67+D68+D69</f>
        <v>3</v>
      </c>
      <c r="E66" s="13" t="s">
        <v>18</v>
      </c>
    </row>
    <row r="67" spans="1:38" ht="22.5" customHeight="1" x14ac:dyDescent="0.3">
      <c r="A67" s="108"/>
      <c r="B67" s="74" t="s">
        <v>76</v>
      </c>
      <c r="C67" s="75"/>
      <c r="D67" s="24">
        <v>1</v>
      </c>
      <c r="E67" s="44"/>
    </row>
    <row r="68" spans="1:38" ht="21" customHeight="1" x14ac:dyDescent="0.3">
      <c r="A68" s="109"/>
      <c r="B68" s="74" t="s">
        <v>77</v>
      </c>
      <c r="C68" s="75"/>
      <c r="D68" s="24">
        <v>1</v>
      </c>
      <c r="E68" s="59"/>
    </row>
    <row r="69" spans="1:38" ht="30" customHeight="1" thickBot="1" x14ac:dyDescent="0.35">
      <c r="A69" s="109"/>
      <c r="B69" s="74" t="s">
        <v>78</v>
      </c>
      <c r="C69" s="75"/>
      <c r="D69" s="24">
        <v>1</v>
      </c>
      <c r="E69" s="59"/>
    </row>
    <row r="70" spans="1:38" ht="15" customHeight="1" x14ac:dyDescent="0.3">
      <c r="A70" s="49" t="s">
        <v>22</v>
      </c>
      <c r="B70" s="50"/>
      <c r="C70" s="50"/>
      <c r="D70" s="51"/>
      <c r="E70" s="56"/>
    </row>
    <row r="71" spans="1:38" ht="20.25" customHeight="1" x14ac:dyDescent="0.3">
      <c r="A71" s="111" t="s">
        <v>12</v>
      </c>
      <c r="B71" s="112"/>
      <c r="C71" s="112"/>
      <c r="D71" s="112"/>
      <c r="E71" s="113"/>
    </row>
    <row r="72" spans="1:38" s="11" customFormat="1" ht="15" customHeight="1" x14ac:dyDescent="0.3">
      <c r="A72" s="111" t="s">
        <v>20</v>
      </c>
      <c r="B72" s="112"/>
      <c r="C72" s="112"/>
      <c r="D72" s="112"/>
      <c r="E72" s="113"/>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row>
    <row r="73" spans="1:38" s="11" customFormat="1" ht="15.75" customHeight="1" thickBot="1" x14ac:dyDescent="0.35">
      <c r="A73" s="114" t="s">
        <v>21</v>
      </c>
      <c r="B73" s="115"/>
      <c r="C73" s="115"/>
      <c r="D73" s="115"/>
      <c r="E73" s="116"/>
      <c r="F73" s="67"/>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row>
    <row r="74" spans="1:38" ht="15.75" thickBot="1" x14ac:dyDescent="0.35">
      <c r="A74" s="52"/>
      <c r="B74" s="53"/>
      <c r="C74" s="53"/>
    </row>
  </sheetData>
  <mergeCells count="82">
    <mergeCell ref="A72:E72"/>
    <mergeCell ref="A73:E73"/>
    <mergeCell ref="B48:C48"/>
    <mergeCell ref="A71:E71"/>
    <mergeCell ref="B41:C41"/>
    <mergeCell ref="B46:C46"/>
    <mergeCell ref="A67:A69"/>
    <mergeCell ref="B56:C56"/>
    <mergeCell ref="B65:C65"/>
    <mergeCell ref="B43:C43"/>
    <mergeCell ref="B59:C59"/>
    <mergeCell ref="A58:A59"/>
    <mergeCell ref="A45:A46"/>
    <mergeCell ref="A48:A49"/>
    <mergeCell ref="B47:C47"/>
    <mergeCell ref="B45:C45"/>
    <mergeCell ref="B11:C11"/>
    <mergeCell ref="B10:C10"/>
    <mergeCell ref="B16:C16"/>
    <mergeCell ref="B17:C17"/>
    <mergeCell ref="B19:C19"/>
    <mergeCell ref="B21:C21"/>
    <mergeCell ref="A2:E2"/>
    <mergeCell ref="A4:C4"/>
    <mergeCell ref="B42:C42"/>
    <mergeCell ref="B30:C30"/>
    <mergeCell ref="B7:C7"/>
    <mergeCell ref="B38:C38"/>
    <mergeCell ref="A24:A26"/>
    <mergeCell ref="B26:C26"/>
    <mergeCell ref="B24:C24"/>
    <mergeCell ref="B37:C37"/>
    <mergeCell ref="B40:C40"/>
    <mergeCell ref="A35:A36"/>
    <mergeCell ref="A40:A42"/>
    <mergeCell ref="B28:C28"/>
    <mergeCell ref="B33:C33"/>
    <mergeCell ref="A1:E1"/>
    <mergeCell ref="B23:C23"/>
    <mergeCell ref="B18:C18"/>
    <mergeCell ref="B20:C20"/>
    <mergeCell ref="A3:E3"/>
    <mergeCell ref="A17:A18"/>
    <mergeCell ref="A5:C5"/>
    <mergeCell ref="B6:C6"/>
    <mergeCell ref="A7:A8"/>
    <mergeCell ref="B8:C8"/>
    <mergeCell ref="B22:C22"/>
    <mergeCell ref="B9:C9"/>
    <mergeCell ref="B13:C13"/>
    <mergeCell ref="B14:C14"/>
    <mergeCell ref="B15:C15"/>
    <mergeCell ref="B12:C12"/>
    <mergeCell ref="B44:C44"/>
    <mergeCell ref="B34:C34"/>
    <mergeCell ref="B35:C35"/>
    <mergeCell ref="B25:C25"/>
    <mergeCell ref="B27:C27"/>
    <mergeCell ref="B39:C39"/>
    <mergeCell ref="B36:C36"/>
    <mergeCell ref="B31:C31"/>
    <mergeCell ref="B32:C32"/>
    <mergeCell ref="B29:C29"/>
    <mergeCell ref="A64:A65"/>
    <mergeCell ref="B49:C49"/>
    <mergeCell ref="B64:C64"/>
    <mergeCell ref="B57:C57"/>
    <mergeCell ref="B58:C58"/>
    <mergeCell ref="B53:C53"/>
    <mergeCell ref="B62:C62"/>
    <mergeCell ref="B50:C50"/>
    <mergeCell ref="B52:C52"/>
    <mergeCell ref="B51:C51"/>
    <mergeCell ref="B60:C60"/>
    <mergeCell ref="B61:C61"/>
    <mergeCell ref="B54:C54"/>
    <mergeCell ref="B55:C55"/>
    <mergeCell ref="B66:C66"/>
    <mergeCell ref="B68:C68"/>
    <mergeCell ref="B69:C69"/>
    <mergeCell ref="B63:C63"/>
    <mergeCell ref="B67:C67"/>
  </mergeCells>
  <phoneticPr fontId="0" type="noConversion"/>
  <pageMargins left="0.7" right="0.7" top="0.75" bottom="0.75" header="0.3" footer="0.3"/>
  <pageSetup paperSize="9" scale="86" fitToHeight="0" orientation="landscape" r:id="rId1"/>
  <headerFooter alignWithMargins="0"/>
  <rowBreaks count="1" manualBreakCount="1">
    <brk id="58"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Anda-Marina Badulescu</dc:creator>
  <cp:lastModifiedBy>d</cp:lastModifiedBy>
  <cp:lastPrinted>2017-10-17T09:41:53Z</cp:lastPrinted>
  <dcterms:created xsi:type="dcterms:W3CDTF">2016-03-29T05:43:46Z</dcterms:created>
  <dcterms:modified xsi:type="dcterms:W3CDTF">2019-05-27T11:59:10Z</dcterms:modified>
</cp:coreProperties>
</file>